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pasask-my.sharepoint.com/personal/angeline_aspasask_ca/Documents/Documents/AGM/2024 AGM/"/>
    </mc:Choice>
  </mc:AlternateContent>
  <xr:revisionPtr revIDLastSave="37" documentId="8_{ADA71229-BE76-405F-8C1F-B8F3BF4CA0F7}" xr6:coauthVersionLast="47" xr6:coauthVersionMax="47" xr10:uidLastSave="{102BB81E-3E32-4256-A7A5-8D45BFD83319}"/>
  <bookViews>
    <workbookView xWindow="-120" yWindow="-120" windowWidth="29040" windowHeight="15720" xr2:uid="{9274F29A-A807-465A-A54F-3AE9C93383F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76" i="1" s="1"/>
  <c r="D69" i="1"/>
  <c r="D13" i="1" l="1"/>
  <c r="D71" i="1" s="1"/>
  <c r="D73" i="1" l="1"/>
</calcChain>
</file>

<file path=xl/sharedStrings.xml><?xml version="1.0" encoding="utf-8"?>
<sst xmlns="http://schemas.openxmlformats.org/spreadsheetml/2006/main" count="68" uniqueCount="68">
  <si>
    <t>Budget</t>
  </si>
  <si>
    <t>Revenue</t>
  </si>
  <si>
    <t>Dues</t>
  </si>
  <si>
    <t>Interest</t>
  </si>
  <si>
    <t>Services</t>
  </si>
  <si>
    <t>Miscellaneous income (including donation)</t>
  </si>
  <si>
    <t>Total revenue</t>
  </si>
  <si>
    <t>Expenditures (Operating)</t>
    <phoneticPr fontId="0" type="noConversion"/>
  </si>
  <si>
    <t>Advertising and Promotions</t>
  </si>
  <si>
    <t xml:space="preserve"> Mental Health</t>
  </si>
  <si>
    <t>ASPA Matching Grant</t>
  </si>
  <si>
    <t>Bank service charges</t>
  </si>
  <si>
    <t>Communications</t>
  </si>
  <si>
    <t>Public Relations</t>
  </si>
  <si>
    <t>Newsletter</t>
  </si>
  <si>
    <t>Pancake breakfast</t>
  </si>
  <si>
    <t>Donations</t>
  </si>
  <si>
    <t>Dues and Subscriptions</t>
  </si>
  <si>
    <t>SFL Dues</t>
  </si>
  <si>
    <t>Electronic Voting</t>
  </si>
  <si>
    <t>Equipment (Software)</t>
  </si>
  <si>
    <t>Equipment rental, support &amp; repair (Facilities &amp; Maintenance)</t>
  </si>
  <si>
    <t>Gifts and door prizes</t>
  </si>
  <si>
    <t>Insurance</t>
  </si>
  <si>
    <t>Interest Expense</t>
  </si>
  <si>
    <t>Negotiations-ASPA union (bargaining)</t>
  </si>
  <si>
    <t>Consultants</t>
  </si>
  <si>
    <t xml:space="preserve">Food </t>
  </si>
  <si>
    <t>Office expenses</t>
  </si>
  <si>
    <t>Equipment Purchase (office equip &amp; furniture)</t>
  </si>
  <si>
    <t>Other office expenses</t>
  </si>
  <si>
    <t>Other Dues (WCB)</t>
  </si>
  <si>
    <t>Miscellaneous</t>
  </si>
  <si>
    <t>Petty Cash</t>
  </si>
  <si>
    <t>Postage</t>
  </si>
  <si>
    <t>Printing</t>
  </si>
  <si>
    <t>Professional fees</t>
  </si>
  <si>
    <t>Arbitration</t>
  </si>
  <si>
    <t>Auditor's fees</t>
  </si>
  <si>
    <t>Legal</t>
  </si>
  <si>
    <t>Jurisdiction Review</t>
  </si>
  <si>
    <t>Mediator</t>
  </si>
  <si>
    <t>Wages and benefits</t>
  </si>
  <si>
    <t>Telephone</t>
  </si>
  <si>
    <t>Training expenses</t>
  </si>
  <si>
    <t>Non-Executive SFL education</t>
  </si>
  <si>
    <t>Executive and staff training and education</t>
  </si>
  <si>
    <t>Travel</t>
  </si>
  <si>
    <t>Hotel</t>
  </si>
  <si>
    <t xml:space="preserve">Parking </t>
  </si>
  <si>
    <t>Meal &amp; Mileage</t>
  </si>
  <si>
    <t xml:space="preserve">Entertainment </t>
  </si>
  <si>
    <t xml:space="preserve">Social and Engagement-Annual Social </t>
  </si>
  <si>
    <t xml:space="preserve">Anniversary </t>
  </si>
  <si>
    <t xml:space="preserve">Executive members working lunches </t>
  </si>
  <si>
    <t>Satellite Locations-engagement</t>
  </si>
  <si>
    <t xml:space="preserve">Volunteer Social </t>
  </si>
  <si>
    <t xml:space="preserve">Other Acitivities </t>
  </si>
  <si>
    <t>Amortization</t>
  </si>
  <si>
    <t>Other</t>
  </si>
  <si>
    <t>Expenditures (Operating)</t>
  </si>
  <si>
    <t>Revenue - expenses</t>
  </si>
  <si>
    <t>Contingency</t>
  </si>
  <si>
    <t>Operating Net increase (decrease)</t>
  </si>
  <si>
    <t>Contingency Income</t>
  </si>
  <si>
    <t xml:space="preserve">Social Justice </t>
  </si>
  <si>
    <t>2024-2025</t>
  </si>
  <si>
    <t>Administrative and Supervisory Personnel Association Budget for the 2024 - 2025 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</si>
</sst>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65" fontId="3" fillId="0" borderId="0" xfId="0" applyNumberFormat="1" applyFont="1" applyAlignment="1">
      <alignment horizontal="centerContinuous"/>
    </xf>
    <xf numFmtId="0" fontId="3" fillId="0" borderId="0" xfId="0" applyFont="1"/>
    <xf numFmtId="165" fontId="3" fillId="0" borderId="0" xfId="0" applyNumberFormat="1" applyFont="1" applyAlignment="1">
      <alignment horizontal="center" wrapText="1"/>
    </xf>
    <xf numFmtId="165" fontId="3" fillId="0" borderId="0" xfId="0" quotePrefix="1" applyNumberFormat="1" applyFont="1" applyAlignment="1">
      <alignment horizontal="center"/>
    </xf>
    <xf numFmtId="0" fontId="2" fillId="0" borderId="0" xfId="0" applyFont="1"/>
    <xf numFmtId="164" fontId="3" fillId="0" borderId="0" xfId="1" applyFont="1" applyFill="1" applyBorder="1" applyAlignment="1">
      <alignment horizontal="center"/>
    </xf>
    <xf numFmtId="164" fontId="3" fillId="0" borderId="0" xfId="1" applyFont="1" applyFill="1" applyBorder="1"/>
    <xf numFmtId="164" fontId="3" fillId="0" borderId="1" xfId="1" applyFont="1" applyFill="1" applyBorder="1"/>
    <xf numFmtId="0" fontId="4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4" fontId="2" fillId="0" borderId="0" xfId="1" applyFont="1" applyFill="1" applyBorder="1"/>
    <xf numFmtId="165" fontId="3" fillId="0" borderId="0" xfId="1" applyNumberFormat="1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FB72-9F35-4E8C-BB69-018218DBB513}">
  <dimension ref="A1:L92"/>
  <sheetViews>
    <sheetView tabSelected="1" workbookViewId="0">
      <selection activeCell="G14" sqref="G14"/>
    </sheetView>
  </sheetViews>
  <sheetFormatPr defaultColWidth="11.42578125" defaultRowHeight="15" x14ac:dyDescent="0.2"/>
  <cols>
    <col min="1" max="1" width="3" style="4" customWidth="1"/>
    <col min="2" max="2" width="2.140625" style="4" customWidth="1"/>
    <col min="3" max="3" width="68.5703125" style="4" customWidth="1"/>
    <col min="4" max="4" width="16.42578125" style="13" bestFit="1" customWidth="1"/>
    <col min="5" max="5" width="15" style="4" bestFit="1" customWidth="1"/>
    <col min="6" max="16384" width="11.42578125" style="4"/>
  </cols>
  <sheetData>
    <row r="1" spans="1:12" ht="18" customHeight="1" x14ac:dyDescent="0.2">
      <c r="A1" s="18" t="s">
        <v>67</v>
      </c>
      <c r="B1" s="18"/>
      <c r="C1" s="18"/>
      <c r="D1" s="18"/>
    </row>
    <row r="2" spans="1:12" ht="18" customHeight="1" x14ac:dyDescent="0.2">
      <c r="A2" s="18"/>
      <c r="B2" s="18"/>
      <c r="C2" s="18"/>
      <c r="D2" s="18"/>
    </row>
    <row r="3" spans="1:12" ht="18" customHeight="1" x14ac:dyDescent="0.2">
      <c r="A3" s="18"/>
      <c r="B3" s="18"/>
      <c r="C3" s="18"/>
      <c r="D3" s="18"/>
      <c r="L3" s="2"/>
    </row>
    <row r="4" spans="1:12" ht="12.75" customHeight="1" x14ac:dyDescent="0.25">
      <c r="A4" s="1"/>
      <c r="B4" s="1"/>
      <c r="C4" s="2"/>
      <c r="D4" s="3"/>
      <c r="L4" s="2"/>
    </row>
    <row r="5" spans="1:12" x14ac:dyDescent="0.2">
      <c r="D5" s="5" t="s">
        <v>0</v>
      </c>
      <c r="L5" s="2"/>
    </row>
    <row r="6" spans="1:12" x14ac:dyDescent="0.2">
      <c r="D6" s="6" t="s">
        <v>66</v>
      </c>
      <c r="G6" s="2"/>
    </row>
    <row r="7" spans="1:12" ht="15.75" x14ac:dyDescent="0.25">
      <c r="A7" s="7" t="s">
        <v>1</v>
      </c>
      <c r="D7" s="8"/>
      <c r="G7" s="2"/>
    </row>
    <row r="8" spans="1:12" x14ac:dyDescent="0.2">
      <c r="B8" s="4" t="s">
        <v>2</v>
      </c>
      <c r="D8" s="9">
        <v>876000</v>
      </c>
      <c r="G8" s="2"/>
    </row>
    <row r="9" spans="1:12" x14ac:dyDescent="0.2">
      <c r="B9" s="4" t="s">
        <v>3</v>
      </c>
      <c r="D9" s="9">
        <v>50000</v>
      </c>
    </row>
    <row r="10" spans="1:12" x14ac:dyDescent="0.2">
      <c r="B10" s="4" t="s">
        <v>4</v>
      </c>
      <c r="D10" s="9"/>
    </row>
    <row r="11" spans="1:12" x14ac:dyDescent="0.2">
      <c r="B11" s="4" t="s">
        <v>5</v>
      </c>
      <c r="D11" s="9">
        <v>0</v>
      </c>
    </row>
    <row r="12" spans="1:12" x14ac:dyDescent="0.2">
      <c r="D12" s="9"/>
    </row>
    <row r="13" spans="1:12" ht="16.5" thickBot="1" x14ac:dyDescent="0.3">
      <c r="A13" s="7" t="s">
        <v>6</v>
      </c>
      <c r="D13" s="10">
        <f>SUM(D8:D12)</f>
        <v>926000</v>
      </c>
    </row>
    <row r="14" spans="1:12" ht="15.75" thickTop="1" x14ac:dyDescent="0.2">
      <c r="D14" s="9"/>
    </row>
    <row r="15" spans="1:12" ht="15.75" x14ac:dyDescent="0.25">
      <c r="A15" s="7" t="s">
        <v>7</v>
      </c>
      <c r="D15" s="9"/>
    </row>
    <row r="16" spans="1:12" ht="15.75" x14ac:dyDescent="0.25">
      <c r="A16" s="7"/>
      <c r="B16" s="4" t="s">
        <v>8</v>
      </c>
      <c r="D16" s="9">
        <v>500</v>
      </c>
    </row>
    <row r="17" spans="1:4" ht="15.75" x14ac:dyDescent="0.25">
      <c r="A17" s="7"/>
      <c r="C17" s="17" t="s">
        <v>9</v>
      </c>
      <c r="D17" s="9">
        <v>7000</v>
      </c>
    </row>
    <row r="18" spans="1:4" ht="15.75" x14ac:dyDescent="0.25">
      <c r="A18" s="7"/>
      <c r="B18" s="4" t="s">
        <v>10</v>
      </c>
      <c r="D18" s="9">
        <v>14000</v>
      </c>
    </row>
    <row r="19" spans="1:4" x14ac:dyDescent="0.2">
      <c r="B19" s="4" t="s">
        <v>11</v>
      </c>
      <c r="D19" s="9">
        <v>150</v>
      </c>
    </row>
    <row r="20" spans="1:4" x14ac:dyDescent="0.2">
      <c r="B20" s="4" t="s">
        <v>12</v>
      </c>
      <c r="D20" s="9"/>
    </row>
    <row r="21" spans="1:4" x14ac:dyDescent="0.2">
      <c r="C21" s="4" t="s">
        <v>13</v>
      </c>
      <c r="D21" s="9">
        <v>2000</v>
      </c>
    </row>
    <row r="22" spans="1:4" x14ac:dyDescent="0.2">
      <c r="C22" s="4" t="s">
        <v>14</v>
      </c>
      <c r="D22" s="9">
        <v>155</v>
      </c>
    </row>
    <row r="23" spans="1:4" x14ac:dyDescent="0.2">
      <c r="C23" s="4" t="s">
        <v>15</v>
      </c>
      <c r="D23" s="9"/>
    </row>
    <row r="24" spans="1:4" ht="16.5" customHeight="1" x14ac:dyDescent="0.2">
      <c r="B24" s="4" t="s">
        <v>16</v>
      </c>
      <c r="D24" s="9">
        <v>2500</v>
      </c>
    </row>
    <row r="25" spans="1:4" x14ac:dyDescent="0.2">
      <c r="B25" s="4" t="s">
        <v>17</v>
      </c>
      <c r="D25" s="9"/>
    </row>
    <row r="26" spans="1:4" x14ac:dyDescent="0.2">
      <c r="C26" s="4" t="s">
        <v>18</v>
      </c>
      <c r="D26" s="9">
        <v>20000</v>
      </c>
    </row>
    <row r="27" spans="1:4" x14ac:dyDescent="0.2">
      <c r="B27" s="4" t="s">
        <v>19</v>
      </c>
      <c r="D27" s="9"/>
    </row>
    <row r="28" spans="1:4" x14ac:dyDescent="0.2">
      <c r="B28" s="4" t="s">
        <v>20</v>
      </c>
      <c r="D28" s="9">
        <v>9000</v>
      </c>
    </row>
    <row r="29" spans="1:4" x14ac:dyDescent="0.2">
      <c r="B29" s="4" t="s">
        <v>21</v>
      </c>
      <c r="D29" s="9">
        <v>2000</v>
      </c>
    </row>
    <row r="30" spans="1:4" x14ac:dyDescent="0.2">
      <c r="B30" s="4" t="s">
        <v>22</v>
      </c>
      <c r="D30" s="9">
        <v>2000</v>
      </c>
    </row>
    <row r="31" spans="1:4" x14ac:dyDescent="0.2">
      <c r="B31" s="4" t="s">
        <v>23</v>
      </c>
      <c r="D31" s="9">
        <v>4000</v>
      </c>
    </row>
    <row r="32" spans="1:4" x14ac:dyDescent="0.2">
      <c r="B32" s="4" t="s">
        <v>24</v>
      </c>
      <c r="D32" s="9">
        <v>0</v>
      </c>
    </row>
    <row r="33" spans="2:8" x14ac:dyDescent="0.2">
      <c r="B33" s="4" t="s">
        <v>25</v>
      </c>
      <c r="D33" s="9"/>
    </row>
    <row r="34" spans="2:8" x14ac:dyDescent="0.2">
      <c r="C34" s="4" t="s">
        <v>26</v>
      </c>
      <c r="D34" s="9">
        <v>1000</v>
      </c>
    </row>
    <row r="35" spans="2:8" x14ac:dyDescent="0.2">
      <c r="C35" s="4" t="s">
        <v>27</v>
      </c>
      <c r="D35" s="9">
        <v>200</v>
      </c>
    </row>
    <row r="36" spans="2:8" x14ac:dyDescent="0.2">
      <c r="B36" s="4" t="s">
        <v>28</v>
      </c>
      <c r="D36" s="9"/>
    </row>
    <row r="37" spans="2:8" ht="15.75" x14ac:dyDescent="0.25">
      <c r="C37" s="4" t="s">
        <v>29</v>
      </c>
      <c r="D37" s="9">
        <v>550</v>
      </c>
      <c r="F37" s="7"/>
    </row>
    <row r="38" spans="2:8" ht="15.75" x14ac:dyDescent="0.25">
      <c r="C38" s="4" t="s">
        <v>30</v>
      </c>
      <c r="D38" s="9">
        <v>3000</v>
      </c>
      <c r="F38" s="7"/>
    </row>
    <row r="39" spans="2:8" x14ac:dyDescent="0.2">
      <c r="B39" s="4" t="s">
        <v>31</v>
      </c>
      <c r="D39" s="9">
        <v>500</v>
      </c>
    </row>
    <row r="40" spans="2:8" ht="15.75" x14ac:dyDescent="0.25">
      <c r="B40" s="4" t="s">
        <v>32</v>
      </c>
      <c r="D40" s="9">
        <v>300</v>
      </c>
      <c r="F40" s="7"/>
    </row>
    <row r="41" spans="2:8" ht="15.75" x14ac:dyDescent="0.25">
      <c r="B41" s="4" t="s">
        <v>33</v>
      </c>
      <c r="D41" s="9">
        <v>100</v>
      </c>
      <c r="F41" s="7"/>
    </row>
    <row r="42" spans="2:8" ht="15.75" x14ac:dyDescent="0.25">
      <c r="B42" s="4" t="s">
        <v>34</v>
      </c>
      <c r="D42" s="9">
        <v>150</v>
      </c>
      <c r="E42" s="12"/>
      <c r="F42" s="7"/>
    </row>
    <row r="43" spans="2:8" ht="15.75" x14ac:dyDescent="0.25">
      <c r="B43" s="4" t="s">
        <v>35</v>
      </c>
      <c r="D43" s="9">
        <v>150</v>
      </c>
      <c r="F43" s="7"/>
      <c r="H43" s="11"/>
    </row>
    <row r="44" spans="2:8" x14ac:dyDescent="0.2">
      <c r="B44" s="4" t="s">
        <v>36</v>
      </c>
      <c r="D44" s="9"/>
    </row>
    <row r="45" spans="2:8" x14ac:dyDescent="0.2">
      <c r="C45" s="4" t="s">
        <v>37</v>
      </c>
      <c r="D45" s="9">
        <v>10000</v>
      </c>
    </row>
    <row r="46" spans="2:8" x14ac:dyDescent="0.2">
      <c r="C46" s="4" t="s">
        <v>38</v>
      </c>
      <c r="D46" s="9">
        <v>7000</v>
      </c>
    </row>
    <row r="47" spans="2:8" x14ac:dyDescent="0.2">
      <c r="C47" s="4" t="s">
        <v>39</v>
      </c>
      <c r="D47" s="9">
        <v>300000</v>
      </c>
    </row>
    <row r="48" spans="2:8" x14ac:dyDescent="0.2">
      <c r="C48" s="4" t="s">
        <v>40</v>
      </c>
      <c r="D48" s="9">
        <v>1000</v>
      </c>
    </row>
    <row r="49" spans="2:4" x14ac:dyDescent="0.2">
      <c r="C49" s="4" t="s">
        <v>41</v>
      </c>
      <c r="D49" s="9">
        <v>10000</v>
      </c>
    </row>
    <row r="50" spans="2:4" x14ac:dyDescent="0.2">
      <c r="B50" s="4" t="s">
        <v>42</v>
      </c>
      <c r="D50" s="9">
        <v>205000</v>
      </c>
    </row>
    <row r="51" spans="2:4" x14ac:dyDescent="0.2">
      <c r="B51" s="4" t="s">
        <v>43</v>
      </c>
      <c r="D51" s="9">
        <v>1600</v>
      </c>
    </row>
    <row r="52" spans="2:4" x14ac:dyDescent="0.2">
      <c r="B52" s="4" t="s">
        <v>44</v>
      </c>
      <c r="D52" s="9"/>
    </row>
    <row r="53" spans="2:4" x14ac:dyDescent="0.2">
      <c r="C53" s="4" t="s">
        <v>45</v>
      </c>
      <c r="D53" s="9">
        <v>25000</v>
      </c>
    </row>
    <row r="54" spans="2:4" x14ac:dyDescent="0.2">
      <c r="C54" s="4" t="s">
        <v>46</v>
      </c>
      <c r="D54" s="9">
        <v>20000</v>
      </c>
    </row>
    <row r="55" spans="2:4" ht="14.25" customHeight="1" x14ac:dyDescent="0.2">
      <c r="B55" s="4" t="s">
        <v>47</v>
      </c>
    </row>
    <row r="56" spans="2:4" x14ac:dyDescent="0.2">
      <c r="C56" s="4" t="s">
        <v>48</v>
      </c>
      <c r="D56" s="9">
        <v>2000</v>
      </c>
    </row>
    <row r="57" spans="2:4" x14ac:dyDescent="0.2">
      <c r="C57" s="4" t="s">
        <v>49</v>
      </c>
      <c r="D57" s="9">
        <v>200</v>
      </c>
    </row>
    <row r="58" spans="2:4" x14ac:dyDescent="0.2">
      <c r="C58" s="4" t="s">
        <v>50</v>
      </c>
      <c r="D58" s="9">
        <v>2500</v>
      </c>
    </row>
    <row r="59" spans="2:4" ht="15.75" customHeight="1" x14ac:dyDescent="0.2">
      <c r="B59" s="4" t="s">
        <v>51</v>
      </c>
      <c r="D59" s="9"/>
    </row>
    <row r="60" spans="2:4" x14ac:dyDescent="0.2">
      <c r="C60" s="4" t="s">
        <v>52</v>
      </c>
      <c r="D60" s="9">
        <v>18000</v>
      </c>
    </row>
    <row r="61" spans="2:4" x14ac:dyDescent="0.2">
      <c r="C61" s="4" t="s">
        <v>53</v>
      </c>
      <c r="D61" s="9">
        <v>200</v>
      </c>
    </row>
    <row r="62" spans="2:4" x14ac:dyDescent="0.2">
      <c r="C62" s="4" t="s">
        <v>54</v>
      </c>
      <c r="D62" s="9">
        <v>7000</v>
      </c>
    </row>
    <row r="63" spans="2:4" x14ac:dyDescent="0.2">
      <c r="C63" s="4" t="s">
        <v>55</v>
      </c>
      <c r="D63" s="9">
        <v>3000</v>
      </c>
    </row>
    <row r="64" spans="2:4" x14ac:dyDescent="0.2">
      <c r="C64" s="4" t="s">
        <v>56</v>
      </c>
      <c r="D64" s="9">
        <v>1000</v>
      </c>
    </row>
    <row r="65" spans="1:4" x14ac:dyDescent="0.2">
      <c r="C65" s="4" t="s">
        <v>57</v>
      </c>
      <c r="D65" s="9">
        <v>5000</v>
      </c>
    </row>
    <row r="66" spans="1:4" ht="18.75" customHeight="1" x14ac:dyDescent="0.2">
      <c r="B66" s="4" t="s">
        <v>58</v>
      </c>
      <c r="D66" s="9">
        <v>0</v>
      </c>
    </row>
    <row r="67" spans="1:4" ht="18.75" customHeight="1" x14ac:dyDescent="0.2">
      <c r="B67" s="4" t="s">
        <v>65</v>
      </c>
      <c r="D67" s="9">
        <v>3500</v>
      </c>
    </row>
    <row r="68" spans="1:4" x14ac:dyDescent="0.2">
      <c r="B68" s="4" t="s">
        <v>59</v>
      </c>
      <c r="D68" s="9"/>
    </row>
    <row r="69" spans="1:4" ht="15.75" x14ac:dyDescent="0.25">
      <c r="A69" s="7" t="s">
        <v>60</v>
      </c>
      <c r="B69" s="7"/>
      <c r="C69" s="7"/>
      <c r="D69" s="14">
        <f>SUM(D16:D68)</f>
        <v>691255</v>
      </c>
    </row>
    <row r="70" spans="1:4" ht="15.75" x14ac:dyDescent="0.25">
      <c r="B70" s="7"/>
      <c r="C70" s="7"/>
      <c r="D70" s="14"/>
    </row>
    <row r="71" spans="1:4" x14ac:dyDescent="0.2">
      <c r="A71" s="4" t="s">
        <v>61</v>
      </c>
      <c r="D71" s="9">
        <f>D13-D69</f>
        <v>234745</v>
      </c>
    </row>
    <row r="72" spans="1:4" ht="15.75" x14ac:dyDescent="0.25">
      <c r="A72" s="7"/>
      <c r="B72" s="4" t="s">
        <v>62</v>
      </c>
      <c r="D72" s="9">
        <f>D8*0.5</f>
        <v>438000</v>
      </c>
    </row>
    <row r="73" spans="1:4" ht="15.75" x14ac:dyDescent="0.25">
      <c r="A73" s="7" t="s">
        <v>63</v>
      </c>
      <c r="D73" s="9">
        <f>D71-D72</f>
        <v>-203255</v>
      </c>
    </row>
    <row r="74" spans="1:4" x14ac:dyDescent="0.2">
      <c r="D74" s="9"/>
    </row>
    <row r="75" spans="1:4" x14ac:dyDescent="0.2">
      <c r="D75" s="9"/>
    </row>
    <row r="76" spans="1:4" ht="15.75" x14ac:dyDescent="0.25">
      <c r="A76" s="7" t="s">
        <v>64</v>
      </c>
      <c r="D76" s="9">
        <f>D72</f>
        <v>438000</v>
      </c>
    </row>
    <row r="77" spans="1:4" ht="15.75" x14ac:dyDescent="0.25">
      <c r="A77" s="7"/>
      <c r="D77" s="15"/>
    </row>
    <row r="78" spans="1:4" ht="15.75" x14ac:dyDescent="0.25">
      <c r="A78" s="7"/>
    </row>
    <row r="79" spans="1:4" x14ac:dyDescent="0.2">
      <c r="B79" s="16"/>
      <c r="C79" s="16"/>
      <c r="D79" s="16"/>
    </row>
    <row r="81" spans="1:5" s="7" customFormat="1" ht="15.75" x14ac:dyDescent="0.25">
      <c r="A81" s="4"/>
      <c r="B81" s="4"/>
      <c r="C81" s="4"/>
      <c r="D81" s="13"/>
    </row>
    <row r="82" spans="1:5" s="7" customFormat="1" ht="15.75" x14ac:dyDescent="0.25">
      <c r="A82" s="16"/>
      <c r="B82" s="4"/>
      <c r="C82" s="4"/>
      <c r="D82" s="13"/>
    </row>
    <row r="83" spans="1:5" x14ac:dyDescent="0.2">
      <c r="E83" s="12"/>
    </row>
    <row r="91" spans="1:5" ht="24" customHeight="1" x14ac:dyDescent="0.2"/>
    <row r="92" spans="1:5" ht="12" customHeight="1" x14ac:dyDescent="0.2"/>
  </sheetData>
  <mergeCells count="1">
    <mergeCell ref="A1:D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398FA69F206E4289EE5E3762202D3E" ma:contentTypeVersion="16" ma:contentTypeDescription="Create a new document." ma:contentTypeScope="" ma:versionID="3a38f371cc1563880138310517ff8c50">
  <xsd:schema xmlns:xsd="http://www.w3.org/2001/XMLSchema" xmlns:xs="http://www.w3.org/2001/XMLSchema" xmlns:p="http://schemas.microsoft.com/office/2006/metadata/properties" xmlns:ns2="a80907d1-1020-40ee-9181-4593c49eeaee" xmlns:ns3="964afc0b-eab1-4c2d-a5c0-7fbe22073d37" xmlns:ns4="afb94679-058e-4530-95f8-629ffd30f0af" targetNamespace="http://schemas.microsoft.com/office/2006/metadata/properties" ma:root="true" ma:fieldsID="8918274267664459415b927f5bd1f947" ns2:_="" ns3:_="" ns4:_="">
    <xsd:import namespace="a80907d1-1020-40ee-9181-4593c49eeaee"/>
    <xsd:import namespace="964afc0b-eab1-4c2d-a5c0-7fbe22073d37"/>
    <xsd:import namespace="afb94679-058e-4530-95f8-629ffd30f0af"/>
    <xsd:element name="properties">
      <xsd:complexType>
        <xsd:sequence>
          <xsd:element name="documentManagement">
            <xsd:complexType>
              <xsd:all>
                <xsd:element ref="ns2:MeetingDate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2:TaxCatchAll" minOccurs="0"/>
                <xsd:element ref="ns4:MediaServiceOCR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907d1-1020-40ee-9181-4593c49eeaee" elementFormDefault="qualified">
    <xsd:import namespace="http://schemas.microsoft.com/office/2006/documentManagement/types"/>
    <xsd:import namespace="http://schemas.microsoft.com/office/infopath/2007/PartnerControls"/>
    <xsd:element name="MeetingDate" ma:index="8" nillable="true" ma:displayName="Meeting Date" ma:description="The date the meeting is scheduled for" ma:format="DateOnly" ma:internalName="MeetingDate" ma:readOnly="false">
      <xsd:simpleType>
        <xsd:restriction base="dms:DateTime"/>
      </xsd:simpleType>
    </xsd:element>
    <xsd:element name="TaxCatchAll" ma:index="23" nillable="true" ma:displayName="Taxonomy Catch All Column" ma:hidden="true" ma:list="{c89d6771-21f3-4b57-8bda-87a7a58f44ea}" ma:internalName="TaxCatchAll" ma:showField="CatchAllData" ma:web="964afc0b-eab1-4c2d-a5c0-7fbe22073d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afc0b-eab1-4c2d-a5c0-7fbe22073d37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3" nillable="true" ma:displayName="Sharing Hint Hash" ma:internalName="SharingHintHash" ma:readOnly="true">
      <xsd:simpleType>
        <xsd:restriction base="dms:Text"/>
      </xsd:simple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94679-058e-4530-95f8-629ffd30f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b573250-45dd-4c3a-8e54-8077cffc3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etingDate xmlns="a80907d1-1020-40ee-9181-4593c49eeaee">2023-12-14T06:00:00+00:00</MeetingDate>
    <TaxCatchAll xmlns="a80907d1-1020-40ee-9181-4593c49eeaee" xsi:nil="true"/>
    <lcf76f155ced4ddcb4097134ff3c332f xmlns="afb94679-058e-4530-95f8-629ffd30f0af">
      <Terms xmlns="http://schemas.microsoft.com/office/infopath/2007/PartnerControls"/>
    </lcf76f155ced4ddcb4097134ff3c332f>
    <_dlc_DocId xmlns="964afc0b-eab1-4c2d-a5c0-7fbe22073d37">ASPAEXEC-5-1967</_dlc_DocId>
    <_dlc_DocIdUrl xmlns="964afc0b-eab1-4c2d-a5c0-7fbe22073d37">
      <Url>https://aspasask.sharepoint.com/teams/exec/_layouts/15/DocIdRedir.aspx?ID=ASPAEXEC-5-1967</Url>
      <Description>ASPAEXEC-5-1967</Description>
    </_dlc_DocIdUrl>
  </documentManagement>
</p:properties>
</file>

<file path=customXml/itemProps1.xml><?xml version="1.0" encoding="utf-8"?>
<ds:datastoreItem xmlns:ds="http://schemas.openxmlformats.org/officeDocument/2006/customXml" ds:itemID="{F1B5565B-C515-4209-88C6-3F75AC04AD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8C378D-4EF7-4C76-A5AE-9A0B74DAA25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BAF7F05-0CFB-47E4-AA53-47B9725944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0907d1-1020-40ee-9181-4593c49eeaee"/>
    <ds:schemaRef ds:uri="964afc0b-eab1-4c2d-a5c0-7fbe22073d37"/>
    <ds:schemaRef ds:uri="afb94679-058e-4530-95f8-629ffd30f0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30C0A5F-3FDA-4F7D-A093-45F3D1877D7F}">
  <ds:schemaRefs>
    <ds:schemaRef ds:uri="http://schemas.microsoft.com/office/2006/metadata/properties"/>
    <ds:schemaRef ds:uri="http://schemas.microsoft.com/office/infopath/2007/PartnerControls"/>
    <ds:schemaRef ds:uri="a80907d1-1020-40ee-9181-4593c49eeaee"/>
    <ds:schemaRef ds:uri="afb94679-058e-4530-95f8-629ffd30f0af"/>
    <ds:schemaRef ds:uri="964afc0b-eab1-4c2d-a5c0-7fbe22073d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of Saskatchewan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Li-Humen, Erica</dc:creator>
  <cp:keywords/>
  <dc:description/>
  <cp:lastModifiedBy>Angeline Hainstock</cp:lastModifiedBy>
  <cp:revision/>
  <dcterms:created xsi:type="dcterms:W3CDTF">2023-01-10T18:08:27Z</dcterms:created>
  <dcterms:modified xsi:type="dcterms:W3CDTF">2024-03-11T14:40:49Z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0x01010081398FA69F206E4289EE5E3762202D3E</vt:lpwstr>
  </property>
  <property fmtid="{D5CDD505-2E9C-101B-9397-08002B2CF9AE}" pid="3" name="_dlc_DocIdItemGuid">
    <vt:lpwstr>ece35741-0903-40eb-91fc-c465d6a2d929</vt:lpwstr>
  </property>
  <property fmtid="{D5CDD505-2E9C-101B-9397-08002B2CF9AE}" pid="4" name="MediaServiceImageTags">
    <vt:lpwstr/>
  </property>
</Properties>
</file>